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2\06 CUENTA PUBLICA\ANUAL\05 LDF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8800" windowHeight="11475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9" i="1"/>
  <c r="H120" i="1"/>
  <c r="H121" i="1"/>
  <c r="H122" i="1"/>
  <c r="H123" i="1"/>
  <c r="H107" i="1"/>
  <c r="H100" i="1"/>
  <c r="H88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3" i="1"/>
  <c r="H44" i="1"/>
  <c r="H45" i="1"/>
  <c r="H46" i="1"/>
  <c r="H47" i="1"/>
  <c r="H48" i="1"/>
  <c r="H49" i="1"/>
  <c r="H41" i="1"/>
  <c r="H32" i="1"/>
  <c r="H33" i="1"/>
  <c r="H34" i="1"/>
  <c r="H35" i="1"/>
  <c r="H36" i="1"/>
  <c r="H37" i="1"/>
  <c r="H38" i="1"/>
  <c r="H39" i="1"/>
  <c r="H31" i="1"/>
  <c r="H22" i="1"/>
  <c r="H23" i="1"/>
  <c r="H24" i="1"/>
  <c r="H25" i="1"/>
  <c r="H26" i="1"/>
  <c r="H27" i="1"/>
  <c r="H28" i="1"/>
  <c r="H29" i="1"/>
  <c r="H21" i="1"/>
  <c r="H14" i="1"/>
  <c r="H15" i="1"/>
  <c r="H16" i="1"/>
  <c r="H17" i="1"/>
  <c r="H18" i="1"/>
  <c r="H19" i="1"/>
  <c r="H13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H116" i="1" s="1"/>
  <c r="E117" i="1"/>
  <c r="H117" i="1" s="1"/>
  <c r="E118" i="1"/>
  <c r="H118" i="1" s="1"/>
  <c r="E119" i="1"/>
  <c r="E120" i="1"/>
  <c r="E121" i="1"/>
  <c r="E122" i="1"/>
  <c r="E123" i="1"/>
  <c r="E115" i="1"/>
  <c r="H115" i="1" s="1"/>
  <c r="E106" i="1"/>
  <c r="H106" i="1" s="1"/>
  <c r="E107" i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E101" i="1"/>
  <c r="H101" i="1" s="1"/>
  <c r="E102" i="1"/>
  <c r="H102" i="1" s="1"/>
  <c r="E103" i="1"/>
  <c r="H103" i="1" s="1"/>
  <c r="E95" i="1"/>
  <c r="H95" i="1" s="1"/>
  <c r="E88" i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E44" i="1"/>
  <c r="E45" i="1"/>
  <c r="E46" i="1"/>
  <c r="E47" i="1"/>
  <c r="E48" i="1"/>
  <c r="E49" i="1"/>
  <c r="E41" i="1"/>
  <c r="E32" i="1"/>
  <c r="E33" i="1"/>
  <c r="E34" i="1"/>
  <c r="E35" i="1"/>
  <c r="E36" i="1"/>
  <c r="E37" i="1"/>
  <c r="E38" i="1"/>
  <c r="E39" i="1"/>
  <c r="E31" i="1"/>
  <c r="E29" i="1"/>
  <c r="E22" i="1"/>
  <c r="E23" i="1"/>
  <c r="E24" i="1"/>
  <c r="E25" i="1"/>
  <c r="E26" i="1"/>
  <c r="E27" i="1"/>
  <c r="E28" i="1"/>
  <c r="E21" i="1"/>
  <c r="E14" i="1"/>
  <c r="E15" i="1"/>
  <c r="E16" i="1"/>
  <c r="E17" i="1"/>
  <c r="E18" i="1"/>
  <c r="E19" i="1"/>
  <c r="E13" i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C85" i="1" s="1"/>
  <c r="H86" i="1"/>
  <c r="G86" i="1"/>
  <c r="G85" i="1" s="1"/>
  <c r="F86" i="1"/>
  <c r="E86" i="1"/>
  <c r="D86" i="1"/>
  <c r="D85" i="1" s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C12" i="1"/>
  <c r="G10" i="1"/>
  <c r="F10" i="1"/>
  <c r="C10" i="1"/>
  <c r="F85" i="1" l="1"/>
  <c r="G160" i="1"/>
  <c r="D160" i="1"/>
  <c r="H85" i="1"/>
  <c r="H160" i="1" s="1"/>
  <c r="C160" i="1"/>
  <c r="H10" i="1"/>
  <c r="E85" i="1"/>
  <c r="E160" i="1" s="1"/>
  <c r="E10" i="1"/>
  <c r="F160" i="1"/>
</calcChain>
</file>

<file path=xl/sharedStrings.xml><?xml version="1.0" encoding="utf-8"?>
<sst xmlns="http://schemas.openxmlformats.org/spreadsheetml/2006/main" count="169" uniqueCount="96">
  <si>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</si>
  <si>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</si>
  <si>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</si>
  <si>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</si>
  <si>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</si>
  <si>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</si>
  <si>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</si>
  <si>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</si>
  <si>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</si>
  <si>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</si>
  <si>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</si>
  <si>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</si>
  <si>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</si>
  <si>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</si>
  <si>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</si>
  <si>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</si>
  <si>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</si>
  <si>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</si>
  <si>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</si>
  <si>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</si>
  <si>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</si>
  <si>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</si>
  <si>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</si>
  <si>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</si>
  <si>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</si>
  <si>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</si>
  <si>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</si>
  <si>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</si>
  <si>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</si>
  <si>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</si>
  <si>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</si>
  <si>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</si>
  <si>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</si>
  <si>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</si>
  <si>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</si>
  <si>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</si>
  <si>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</si>
  <si>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</si>
  <si>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</si>
  <si>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</si>
  <si>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</si>
  <si>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</si>
  <si>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</si>
  <si>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</si>
  <si>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</si>
  <si>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</si>
  <si>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</si>
  <si>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</si>
  <si>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</si>
  <si>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</si>
  <si>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</si>
  <si>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</si>
  <si>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</si>
  <si>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</si>
  <si>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</si>
  <si>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</si>
  <si>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</si>
  <si>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</si>
  <si>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</si>
  <si>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</si>
  <si>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</si>
  <si>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</si>
  <si>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</si>
  <si>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</si>
  <si>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</si>
  <si>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</si>
  <si>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</si>
  <si>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</si>
  <si>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</si>
  <si>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</si>
  <si>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</si>
  <si>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</si>
  <si>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</si>
  <si>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</si>
  <si>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</si>
  <si>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</si>
  <si>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</si>
  <si>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</si>
  <si>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</si>
  <si>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</si>
  <si>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</si>
  <si>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</si>
  <si>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</si>
  <si>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</si>
  <si>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</si>
  <si>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</si>
  <si>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</si>
  <si>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</si>
  <si>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Paquimé</t>
  </si>
  <si>
    <t>Del 01 de enero al 31 de diciembre del 2022</t>
  </si>
  <si>
    <t>________________________________________</t>
  </si>
  <si>
    <t>______________________________________________</t>
  </si>
  <si>
    <t>M.R.H. LUIS IVÁN ORTEGA ORNELAS</t>
  </si>
  <si>
    <t>MAF. GLORIA LIZBETH CARREÓN GONZÁLEZ</t>
  </si>
  <si>
    <t xml:space="preserve">                           RECTOR</t>
  </si>
  <si>
    <t>SUBDIRECTORA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</si>
</sst>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K166" sqref="K166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0</v>
      </c>
      <c r="D10" s="8">
        <f>SUM(D12,D20,D30,D40,D50,D60,D64,D73,D77)</f>
        <v>0</v>
      </c>
      <c r="E10" s="28">
        <f t="shared" ref="E10:H10" si="0">SUM(E12,E20,E30,E40,E50,E60,E64,E73,E77)</f>
        <v>0</v>
      </c>
      <c r="F10" s="8">
        <f t="shared" si="0"/>
        <v>0</v>
      </c>
      <c r="G10" s="8">
        <f t="shared" si="0"/>
        <v>0</v>
      </c>
      <c r="H10" s="28">
        <f t="shared" si="0"/>
        <v>0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4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0</v>
      </c>
      <c r="G20" s="7">
        <f t="shared" si="4"/>
        <v>0</v>
      </c>
      <c r="H20" s="29">
        <f t="shared" si="4"/>
        <v>0</v>
      </c>
    </row>
    <row r="21" spans="2:8" ht="24" x14ac:dyDescent="0.2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0</v>
      </c>
      <c r="E30" s="29">
        <f t="shared" si="5"/>
        <v>0</v>
      </c>
      <c r="F30" s="7">
        <f t="shared" si="5"/>
        <v>0</v>
      </c>
      <c r="G30" s="7">
        <f t="shared" si="5"/>
        <v>0</v>
      </c>
      <c r="H30" s="29">
        <f t="shared" si="5"/>
        <v>0</v>
      </c>
    </row>
    <row r="31" spans="2:8" x14ac:dyDescent="0.2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0</v>
      </c>
      <c r="D34" s="25">
        <v>0</v>
      </c>
      <c r="E34" s="30">
        <f t="shared" si="2"/>
        <v>0</v>
      </c>
      <c r="F34" s="26">
        <v>0</v>
      </c>
      <c r="G34" s="26">
        <v>0</v>
      </c>
      <c r="H34" s="34">
        <f t="shared" si="3"/>
        <v>0</v>
      </c>
    </row>
    <row r="35" spans="2:8" ht="24" x14ac:dyDescent="0.2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28798018.000000004</v>
      </c>
      <c r="D85" s="17">
        <f t="shared" ref="D85:H85" si="14">SUM(D86,D94,D104,D114,D124,D134,D138,D147,D151)</f>
        <v>3549435.02</v>
      </c>
      <c r="E85" s="31">
        <f t="shared" si="14"/>
        <v>32347453.02</v>
      </c>
      <c r="F85" s="17">
        <f t="shared" si="14"/>
        <v>31958263.579999998</v>
      </c>
      <c r="G85" s="17">
        <f t="shared" si="14"/>
        <v>31958263.579999998</v>
      </c>
      <c r="H85" s="31">
        <f t="shared" si="14"/>
        <v>389189.44000000169</v>
      </c>
      <c r="M85" s="18"/>
    </row>
    <row r="86" spans="2:13" x14ac:dyDescent="0.2">
      <c r="B86" s="19" t="s">
        <v>13</v>
      </c>
      <c r="C86" s="7">
        <f>SUM(C87:C93)</f>
        <v>22589211.250000004</v>
      </c>
      <c r="D86" s="7">
        <f t="shared" ref="D86:H86" si="15">SUM(D87:D93)</f>
        <v>3549435.02</v>
      </c>
      <c r="E86" s="29">
        <f t="shared" si="15"/>
        <v>26138646.270000003</v>
      </c>
      <c r="F86" s="7">
        <f t="shared" si="15"/>
        <v>26044328.129999999</v>
      </c>
      <c r="G86" s="7">
        <f t="shared" si="15"/>
        <v>26044328.129999999</v>
      </c>
      <c r="H86" s="29">
        <f t="shared" si="15"/>
        <v>94318.14000000176</v>
      </c>
    </row>
    <row r="87" spans="2:13" ht="24" x14ac:dyDescent="0.2">
      <c r="B87" s="10" t="s">
        <v>14</v>
      </c>
      <c r="C87" s="25">
        <v>14792592.540000003</v>
      </c>
      <c r="D87" s="25">
        <v>1770226.3699999999</v>
      </c>
      <c r="E87" s="30">
        <f>SUM(C87:D87)</f>
        <v>16562818.910000002</v>
      </c>
      <c r="F87" s="26">
        <v>18374532.550000001</v>
      </c>
      <c r="G87" s="26">
        <v>18374532.550000001</v>
      </c>
      <c r="H87" s="34">
        <f t="shared" ref="H87:H153" si="16">SUM(E87-F87)</f>
        <v>-1811713.6399999987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2738133.08</v>
      </c>
      <c r="D89" s="25">
        <v>0</v>
      </c>
      <c r="E89" s="30">
        <f t="shared" si="17"/>
        <v>2738133.08</v>
      </c>
      <c r="F89" s="26">
        <v>3172405.97</v>
      </c>
      <c r="G89" s="26">
        <v>3172405.97</v>
      </c>
      <c r="H89" s="34">
        <f t="shared" si="16"/>
        <v>-434272.89000000013</v>
      </c>
    </row>
    <row r="90" spans="2:13" x14ac:dyDescent="0.2">
      <c r="B90" s="10" t="s">
        <v>17</v>
      </c>
      <c r="C90" s="25">
        <v>3615816.2300000004</v>
      </c>
      <c r="D90" s="25">
        <v>1779208.6500000001</v>
      </c>
      <c r="E90" s="30">
        <f t="shared" si="17"/>
        <v>5395024.8800000008</v>
      </c>
      <c r="F90" s="26">
        <v>3074786.99</v>
      </c>
      <c r="G90" s="26">
        <v>3074786.99</v>
      </c>
      <c r="H90" s="34">
        <f t="shared" si="16"/>
        <v>2320237.8900000006</v>
      </c>
    </row>
    <row r="91" spans="2:13" x14ac:dyDescent="0.2">
      <c r="B91" s="10" t="s">
        <v>18</v>
      </c>
      <c r="C91" s="25">
        <v>1442669.4000000001</v>
      </c>
      <c r="D91" s="25">
        <v>0</v>
      </c>
      <c r="E91" s="30">
        <f t="shared" si="17"/>
        <v>1442669.4000000001</v>
      </c>
      <c r="F91" s="26">
        <v>1422602.62</v>
      </c>
      <c r="G91" s="26">
        <v>1422602.62</v>
      </c>
      <c r="H91" s="34">
        <f t="shared" si="16"/>
        <v>20066.780000000028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1469255.9</v>
      </c>
      <c r="D94" s="7">
        <f t="shared" ref="D94:H94" si="18">SUM(D95:D103)</f>
        <v>0</v>
      </c>
      <c r="E94" s="29">
        <f t="shared" si="18"/>
        <v>1469255.9</v>
      </c>
      <c r="F94" s="7">
        <f t="shared" si="18"/>
        <v>2777399.95</v>
      </c>
      <c r="G94" s="7">
        <f t="shared" si="18"/>
        <v>2777399.95</v>
      </c>
      <c r="H94" s="29">
        <f t="shared" si="18"/>
        <v>-1308144.0500000003</v>
      </c>
    </row>
    <row r="95" spans="2:13" ht="24" x14ac:dyDescent="0.2">
      <c r="B95" s="10" t="s">
        <v>22</v>
      </c>
      <c r="C95" s="25">
        <v>915655.9</v>
      </c>
      <c r="D95" s="25">
        <v>0</v>
      </c>
      <c r="E95" s="30">
        <f t="shared" si="17"/>
        <v>915655.9</v>
      </c>
      <c r="F95" s="26">
        <v>1107439.1100000001</v>
      </c>
      <c r="G95" s="26">
        <v>1107439.1100000001</v>
      </c>
      <c r="H95" s="34">
        <f t="shared" si="16"/>
        <v>-191783.21000000008</v>
      </c>
    </row>
    <row r="96" spans="2:13" x14ac:dyDescent="0.2">
      <c r="B96" s="10" t="s">
        <v>23</v>
      </c>
      <c r="C96" s="25">
        <v>32500</v>
      </c>
      <c r="D96" s="25">
        <v>0</v>
      </c>
      <c r="E96" s="30">
        <f t="shared" si="17"/>
        <v>32500</v>
      </c>
      <c r="F96" s="26">
        <v>258352.8</v>
      </c>
      <c r="G96" s="26">
        <v>258352.8</v>
      </c>
      <c r="H96" s="34">
        <f t="shared" si="16"/>
        <v>-225852.79999999999</v>
      </c>
    </row>
    <row r="97" spans="2:18" ht="24" x14ac:dyDescent="0.2">
      <c r="B97" s="10" t="s">
        <v>24</v>
      </c>
      <c r="C97" s="25"/>
      <c r="D97" s="25">
        <v>0</v>
      </c>
      <c r="E97" s="30">
        <f t="shared" si="17"/>
        <v>0</v>
      </c>
      <c r="F97" s="26">
        <v>498076.58</v>
      </c>
      <c r="G97" s="26">
        <v>498076.58</v>
      </c>
      <c r="H97" s="34">
        <f t="shared" si="16"/>
        <v>-498076.58</v>
      </c>
    </row>
    <row r="98" spans="2:18" ht="24" x14ac:dyDescent="0.2">
      <c r="B98" s="10" t="s">
        <v>25</v>
      </c>
      <c r="C98" s="25">
        <v>37500</v>
      </c>
      <c r="D98" s="25">
        <v>0</v>
      </c>
      <c r="E98" s="30">
        <f t="shared" si="17"/>
        <v>37500</v>
      </c>
      <c r="F98" s="26">
        <v>144997.79</v>
      </c>
      <c r="G98" s="26">
        <v>144997.79</v>
      </c>
      <c r="H98" s="34">
        <f t="shared" si="16"/>
        <v>-107497.79000000001</v>
      </c>
    </row>
    <row r="99" spans="2:18" ht="24" x14ac:dyDescent="0.2">
      <c r="B99" s="10" t="s">
        <v>26</v>
      </c>
      <c r="C99" s="25">
        <v>48500</v>
      </c>
      <c r="D99" s="25">
        <v>0</v>
      </c>
      <c r="E99" s="30">
        <f t="shared" si="17"/>
        <v>48500</v>
      </c>
      <c r="F99" s="26">
        <v>53236.7</v>
      </c>
      <c r="G99" s="26">
        <v>53236.7</v>
      </c>
      <c r="H99" s="34">
        <f t="shared" si="16"/>
        <v>-4736.6999999999971</v>
      </c>
      <c r="J99" s="21"/>
    </row>
    <row r="100" spans="2:18" x14ac:dyDescent="0.2">
      <c r="B100" s="10" t="s">
        <v>27</v>
      </c>
      <c r="C100" s="25">
        <v>339600</v>
      </c>
      <c r="D100" s="25">
        <v>0</v>
      </c>
      <c r="E100" s="30">
        <f t="shared" si="17"/>
        <v>339600</v>
      </c>
      <c r="F100" s="26">
        <v>364313.52</v>
      </c>
      <c r="G100" s="26">
        <v>364313.52</v>
      </c>
      <c r="H100" s="34">
        <f t="shared" si="16"/>
        <v>-24713.520000000019</v>
      </c>
      <c r="R100" s="2"/>
    </row>
    <row r="101" spans="2:18" ht="24" x14ac:dyDescent="0.2">
      <c r="B101" s="10" t="s">
        <v>28</v>
      </c>
      <c r="C101" s="25">
        <v>10000</v>
      </c>
      <c r="D101" s="25">
        <v>0</v>
      </c>
      <c r="E101" s="30">
        <f t="shared" si="17"/>
        <v>10000</v>
      </c>
      <c r="F101" s="26">
        <v>181870.6</v>
      </c>
      <c r="G101" s="26">
        <v>181870.6</v>
      </c>
      <c r="H101" s="34">
        <f t="shared" si="16"/>
        <v>-171870.6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85500</v>
      </c>
      <c r="D103" s="25">
        <v>0</v>
      </c>
      <c r="E103" s="30">
        <f t="shared" si="17"/>
        <v>85500</v>
      </c>
      <c r="F103" s="26">
        <v>169112.85</v>
      </c>
      <c r="G103" s="26">
        <v>169112.85</v>
      </c>
      <c r="H103" s="34">
        <f t="shared" si="16"/>
        <v>-83612.850000000006</v>
      </c>
    </row>
    <row r="104" spans="2:18" ht="24" x14ac:dyDescent="0.2">
      <c r="B104" s="20" t="s">
        <v>31</v>
      </c>
      <c r="C104" s="7">
        <f>SUM(C105:C113)</f>
        <v>4543025.51</v>
      </c>
      <c r="D104" s="7">
        <f t="shared" ref="D104:H104" si="19">SUM(D105:D113)</f>
        <v>0</v>
      </c>
      <c r="E104" s="29">
        <f t="shared" si="19"/>
        <v>4543025.51</v>
      </c>
      <c r="F104" s="7">
        <f t="shared" si="19"/>
        <v>3136535.5</v>
      </c>
      <c r="G104" s="7">
        <f t="shared" si="19"/>
        <v>3136535.5</v>
      </c>
      <c r="H104" s="29">
        <f t="shared" si="19"/>
        <v>1406490.0100000002</v>
      </c>
    </row>
    <row r="105" spans="2:18" x14ac:dyDescent="0.2">
      <c r="B105" s="10" t="s">
        <v>32</v>
      </c>
      <c r="C105" s="25">
        <v>964200</v>
      </c>
      <c r="D105" s="25">
        <v>0</v>
      </c>
      <c r="E105" s="30">
        <f t="shared" si="17"/>
        <v>964200</v>
      </c>
      <c r="F105" s="26">
        <v>433484.43</v>
      </c>
      <c r="G105" s="26">
        <v>433484.43</v>
      </c>
      <c r="H105" s="34">
        <f t="shared" si="16"/>
        <v>530715.57000000007</v>
      </c>
    </row>
    <row r="106" spans="2:18" x14ac:dyDescent="0.2">
      <c r="B106" s="10" t="s">
        <v>33</v>
      </c>
      <c r="C106" s="25">
        <v>301346.86</v>
      </c>
      <c r="D106" s="25">
        <v>0</v>
      </c>
      <c r="E106" s="30">
        <f t="shared" si="17"/>
        <v>301346.86</v>
      </c>
      <c r="F106" s="26">
        <v>254814.8</v>
      </c>
      <c r="G106" s="26">
        <v>254814.8</v>
      </c>
      <c r="H106" s="34">
        <f t="shared" si="16"/>
        <v>46532.06</v>
      </c>
    </row>
    <row r="107" spans="2:18" ht="24" x14ac:dyDescent="0.2">
      <c r="B107" s="10" t="s">
        <v>34</v>
      </c>
      <c r="C107" s="25">
        <v>681794.72</v>
      </c>
      <c r="D107" s="25">
        <v>0</v>
      </c>
      <c r="E107" s="30">
        <f t="shared" si="17"/>
        <v>681794.72</v>
      </c>
      <c r="F107" s="26">
        <v>386569.8</v>
      </c>
      <c r="G107" s="26">
        <v>386569.8</v>
      </c>
      <c r="H107" s="34">
        <f t="shared" si="16"/>
        <v>295224.92</v>
      </c>
    </row>
    <row r="108" spans="2:18" ht="24" x14ac:dyDescent="0.2">
      <c r="B108" s="10" t="s">
        <v>35</v>
      </c>
      <c r="C108" s="25">
        <v>286000</v>
      </c>
      <c r="D108" s="25">
        <v>0</v>
      </c>
      <c r="E108" s="30">
        <f t="shared" si="17"/>
        <v>286000</v>
      </c>
      <c r="F108" s="26">
        <v>239640.59</v>
      </c>
      <c r="G108" s="26">
        <v>239640.59</v>
      </c>
      <c r="H108" s="34">
        <f t="shared" si="16"/>
        <v>46359.41</v>
      </c>
    </row>
    <row r="109" spans="2:18" ht="24" x14ac:dyDescent="0.2">
      <c r="B109" s="10" t="s">
        <v>36</v>
      </c>
      <c r="C109" s="25">
        <v>423793.27</v>
      </c>
      <c r="D109" s="25">
        <v>0</v>
      </c>
      <c r="E109" s="30">
        <f t="shared" si="17"/>
        <v>423793.27</v>
      </c>
      <c r="F109" s="26">
        <v>309781</v>
      </c>
      <c r="G109" s="26">
        <v>309781</v>
      </c>
      <c r="H109" s="34">
        <f t="shared" si="16"/>
        <v>114012.27000000002</v>
      </c>
    </row>
    <row r="110" spans="2:18" ht="24" x14ac:dyDescent="0.2">
      <c r="B110" s="10" t="s">
        <v>37</v>
      </c>
      <c r="C110" s="25">
        <v>69900</v>
      </c>
      <c r="D110" s="25">
        <v>0</v>
      </c>
      <c r="E110" s="30">
        <f t="shared" si="17"/>
        <v>69900</v>
      </c>
      <c r="F110" s="26">
        <v>52786.47</v>
      </c>
      <c r="G110" s="26">
        <v>52786.47</v>
      </c>
      <c r="H110" s="34">
        <f t="shared" si="16"/>
        <v>17113.53</v>
      </c>
    </row>
    <row r="111" spans="2:18" x14ac:dyDescent="0.2">
      <c r="B111" s="10" t="s">
        <v>38</v>
      </c>
      <c r="C111" s="25">
        <v>671190.66</v>
      </c>
      <c r="D111" s="25">
        <v>0</v>
      </c>
      <c r="E111" s="30">
        <f t="shared" si="17"/>
        <v>671190.66</v>
      </c>
      <c r="F111" s="26">
        <v>504027.56</v>
      </c>
      <c r="G111" s="26">
        <v>504027.56</v>
      </c>
      <c r="H111" s="34">
        <f t="shared" si="16"/>
        <v>167163.10000000003</v>
      </c>
    </row>
    <row r="112" spans="2:18" x14ac:dyDescent="0.2">
      <c r="B112" s="10" t="s">
        <v>39</v>
      </c>
      <c r="C112" s="25">
        <v>294800</v>
      </c>
      <c r="D112" s="25">
        <v>0</v>
      </c>
      <c r="E112" s="30">
        <f t="shared" si="17"/>
        <v>294800</v>
      </c>
      <c r="F112" s="26">
        <v>95831.73</v>
      </c>
      <c r="G112" s="26">
        <v>95831.73</v>
      </c>
      <c r="H112" s="34">
        <f t="shared" si="16"/>
        <v>198968.27000000002</v>
      </c>
      <c r="J112" s="21"/>
    </row>
    <row r="113" spans="2:8" x14ac:dyDescent="0.2">
      <c r="B113" s="10" t="s">
        <v>40</v>
      </c>
      <c r="C113" s="25">
        <v>850000</v>
      </c>
      <c r="D113" s="25">
        <v>0</v>
      </c>
      <c r="E113" s="30">
        <f t="shared" si="17"/>
        <v>850000</v>
      </c>
      <c r="F113" s="26">
        <v>859599.12</v>
      </c>
      <c r="G113" s="26">
        <v>859599.12</v>
      </c>
      <c r="H113" s="34">
        <f t="shared" si="16"/>
        <v>-9599.1199999999953</v>
      </c>
    </row>
    <row r="114" spans="2:8" ht="29.25" customHeight="1" x14ac:dyDescent="0.2">
      <c r="B114" s="20" t="s">
        <v>41</v>
      </c>
      <c r="C114" s="7">
        <f>SUM(C115:C123)</f>
        <v>196525.34</v>
      </c>
      <c r="D114" s="7">
        <f t="shared" ref="D114:H114" si="20">SUM(D115:D123)</f>
        <v>0</v>
      </c>
      <c r="E114" s="29">
        <f t="shared" si="20"/>
        <v>196525.34</v>
      </c>
      <c r="F114" s="7">
        <f t="shared" si="20"/>
        <v>0</v>
      </c>
      <c r="G114" s="7">
        <f t="shared" si="20"/>
        <v>0</v>
      </c>
      <c r="H114" s="29">
        <f t="shared" si="20"/>
        <v>196525.34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196525.34</v>
      </c>
      <c r="D118" s="25">
        <v>0</v>
      </c>
      <c r="E118" s="30">
        <f t="shared" si="17"/>
        <v>196525.34</v>
      </c>
      <c r="F118" s="26">
        <v>0</v>
      </c>
      <c r="G118" s="26">
        <v>0</v>
      </c>
      <c r="H118" s="34">
        <f t="shared" si="16"/>
        <v>196525.34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28798018.000000004</v>
      </c>
      <c r="D160" s="24">
        <f t="shared" ref="D160:G160" si="28">SUM(D10,D85)</f>
        <v>3549435.02</v>
      </c>
      <c r="E160" s="32">
        <f>SUM(E10,E85)</f>
        <v>32347453.02</v>
      </c>
      <c r="F160" s="24">
        <f t="shared" si="28"/>
        <v>31958263.579999998</v>
      </c>
      <c r="G160" s="24">
        <f t="shared" si="28"/>
        <v>31958263.579999998</v>
      </c>
      <c r="H160" s="32">
        <f>SUM(H10,H85)</f>
        <v>389189.44000000169</v>
      </c>
    </row>
    <row r="161" spans="2:4" s="35" customFormat="1" x14ac:dyDescent="0.2"/>
    <row r="162" spans="2:4" s="35" customFormat="1" x14ac:dyDescent="0.2"/>
    <row r="163" spans="2:4" s="35" customFormat="1" x14ac:dyDescent="0.2"/>
    <row r="164" spans="2:4" s="35" customFormat="1" x14ac:dyDescent="0.2"/>
    <row r="165" spans="2:4" s="35" customFormat="1" x14ac:dyDescent="0.2">
      <c r="B165" s="55" t="s">
        <v>90</v>
      </c>
      <c r="D165" s="35" t="s">
        <v>91</v>
      </c>
    </row>
    <row r="166" spans="2:4" s="35" customFormat="1" x14ac:dyDescent="0.2">
      <c r="B166" s="55" t="s">
        <v>92</v>
      </c>
      <c r="D166" s="35" t="s">
        <v>93</v>
      </c>
    </row>
    <row r="167" spans="2:4" s="35" customFormat="1" x14ac:dyDescent="0.2">
      <c r="B167" s="55" t="s">
        <v>94</v>
      </c>
      <c r="D167" s="35" t="s">
        <v>95</v>
      </c>
    </row>
    <row r="168" spans="2:4" s="35" customFormat="1" x14ac:dyDescent="0.2"/>
    <row r="169" spans="2:4" s="35" customFormat="1" x14ac:dyDescent="0.2"/>
    <row r="170" spans="2:4" s="35" customFormat="1" x14ac:dyDescent="0.2"/>
    <row r="171" spans="2:4" s="35" customFormat="1" x14ac:dyDescent="0.2"/>
    <row r="172" spans="2:4" s="35" customFormat="1" x14ac:dyDescent="0.2"/>
    <row r="173" spans="2:4" s="35" customFormat="1" x14ac:dyDescent="0.2"/>
    <row r="174" spans="2:4" s="35" customFormat="1" x14ac:dyDescent="0.2"/>
    <row r="175" spans="2:4" s="35" customFormat="1" x14ac:dyDescent="0.2"/>
    <row r="176" spans="2:4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PRESUPUESTOS</cp:lastModifiedBy>
  <dcterms:created xsi:type="dcterms:W3CDTF">2020-01-08T21:14:59Z</dcterms:created>
  <dcterms:modified xsi:type="dcterms:W3CDTF">2023-01-31T15:49:13Z</dcterms:modified>
</cp:coreProperties>
</file>